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/>
  <mc:AlternateContent xmlns:mc="http://schemas.openxmlformats.org/markup-compatibility/2006">
    <mc:Choice Requires="x15">
      <x15ac:absPath xmlns:x15ac="http://schemas.microsoft.com/office/spreadsheetml/2010/11/ac" url="/Users/erickabe/Downloads/CURSO NEWBORN ANA/"/>
    </mc:Choice>
  </mc:AlternateContent>
  <xr:revisionPtr revIDLastSave="0" documentId="8_{58F3B911-7C20-C94F-B200-77993719AD1B}" xr6:coauthVersionLast="47" xr6:coauthVersionMax="47" xr10:uidLastSave="{00000000-0000-0000-0000-000000000000}"/>
  <bookViews>
    <workbookView xWindow="0" yWindow="660" windowWidth="30240" windowHeight="17720" xr2:uid="{00000000-000D-0000-FFFF-FFFF00000000}"/>
  </bookViews>
  <sheets>
    <sheet name="Precificação Unificad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  <c r="B54" i="1"/>
  <c r="B64" i="1" s="1"/>
  <c r="D31" i="1"/>
  <c r="D30" i="1"/>
  <c r="C22" i="1"/>
  <c r="C25" i="1" s="1"/>
  <c r="B62" i="1" l="1"/>
  <c r="D38" i="1"/>
  <c r="D39" i="1" s="1"/>
  <c r="B63" i="1" s="1"/>
  <c r="B66" i="1" s="1"/>
  <c r="B67" i="1" l="1"/>
  <c r="B69" i="1" s="1"/>
</calcChain>
</file>

<file path=xl/sharedStrings.xml><?xml version="1.0" encoding="utf-8"?>
<sst xmlns="http://schemas.openxmlformats.org/spreadsheetml/2006/main" count="53" uniqueCount="53">
  <si>
    <t>Bem-vindo à Planilha de Precificação para Fotógrafos!</t>
  </si>
  <si>
    <t>Siga os passos abaixo para descobrir o preço ideal do seu ensaio:</t>
  </si>
  <si>
    <t>1. Preencha as tabelas abaixo. Para adicionar um novo item, basta digitar na linha em branco logo abaixo da tabela.</t>
  </si>
  <si>
    <t>2. A tabela crescerá automaticamente e as fórmulas serão atualizadas.</t>
  </si>
  <si>
    <t>3. Vá para a Calculadora Final e insira as horas dedicadas e a margem de lucro.</t>
  </si>
  <si>
    <t>As células em cinza contêm fórmulas e serão calculadas automaticamente.</t>
  </si>
  <si>
    <t>1. CUSTOS FIXOS MENSAIS</t>
  </si>
  <si>
    <t>Categoria</t>
  </si>
  <si>
    <t>Item</t>
  </si>
  <si>
    <t>Valor Mensal (R$)</t>
  </si>
  <si>
    <t>Estrutura</t>
  </si>
  <si>
    <t>Aluguel do estúdio, internet, luz, água</t>
  </si>
  <si>
    <t>Software</t>
  </si>
  <si>
    <t>Adobe CC, Pic-Time, site, nuvem</t>
  </si>
  <si>
    <t>Marketing</t>
  </si>
  <si>
    <t>Anúncios (Meta Ads), hospedagem</t>
  </si>
  <si>
    <t>Administrativo</t>
  </si>
  <si>
    <t>Contador, MEI/Simples, tarifas</t>
  </si>
  <si>
    <t>Pró-labore</t>
  </si>
  <si>
    <t>Salário desejado por mês</t>
  </si>
  <si>
    <t>Total Custos Fixos Mensais</t>
  </si>
  <si>
    <t>Horas úteis trabalhadas no mês (ex: 160)</t>
  </si>
  <si>
    <t>Custo Fixo por Hora</t>
  </si>
  <si>
    <t>2. DEPRECIAÇÃO DE EQUIPAMENTOS</t>
  </si>
  <si>
    <t>Equipamento</t>
  </si>
  <si>
    <t>Valor Atual (R$)</t>
  </si>
  <si>
    <t>Vida Útil (Meses)</t>
  </si>
  <si>
    <t>Valor Mensal a Guardar (R$)</t>
  </si>
  <si>
    <t>Câmera Principal</t>
  </si>
  <si>
    <t>Lente 50mm</t>
  </si>
  <si>
    <t>Computador/MacBook</t>
  </si>
  <si>
    <t>Total Depreciação Mensal</t>
  </si>
  <si>
    <t>Depreciação por Hora</t>
  </si>
  <si>
    <t>3. CUSTOS VARIÁVEIS (POR ENSAIO)</t>
  </si>
  <si>
    <t>Item (Por Ensaio)</t>
  </si>
  <si>
    <t>Custo Estimado (R$)</t>
  </si>
  <si>
    <t>Deslocamento (Combustível/Uber)</t>
  </si>
  <si>
    <t>Alimentação no dia do ensaio</t>
  </si>
  <si>
    <t>Impressões (Álbum, fotos avulsas)</t>
  </si>
  <si>
    <t>Embalagem (Caixa, pen drive, fita)</t>
  </si>
  <si>
    <t>Assistente/Maquiadora (se houver)</t>
  </si>
  <si>
    <t>Total Custos Variáveis do Ensaio</t>
  </si>
  <si>
    <t>4. CALCULADORA FINAL</t>
  </si>
  <si>
    <t>Horas dedicadas ao ensaio (Sessão + Edição + Atendimento)</t>
  </si>
  <si>
    <t>Margem de Lucro Desejada (%)</t>
  </si>
  <si>
    <t>Resumo dos Custos</t>
  </si>
  <si>
    <t>Cálculo Automático</t>
  </si>
  <si>
    <t>Custo Fixo do Ensaio</t>
  </si>
  <si>
    <t>Custo de Depreciação do Ensaio</t>
  </si>
  <si>
    <t>Custo Variável do Ensaio</t>
  </si>
  <si>
    <t>Custo Total (Ponto de Equilíbrio)</t>
  </si>
  <si>
    <t>Margem de Lucro (R$)</t>
  </si>
  <si>
    <t>PREÇO FINAL SUGERIDO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</si>
</sst>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 &quot;#,##0.00"/>
  </numFmts>
  <fonts count="5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  <font>
      <b/>
      <sz val="14"/>
      <color rgb="FFFFFFFF"/>
      <name val="Calibri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  <fill>
      <patternFill patternType="solid">
        <fgColor rgb="FF00B050"/>
        <bgColor rgb="FF00B050"/>
      </patternFill>
    </fill>
    <fill>
      <patternFill patternType="solid">
        <fgColor rgb="FFE2EFDA"/>
        <bgColor rgb="FFE2EFD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4">
    <xf numFmtId="0" fontId="0" fillId="0" borderId="0" xfId="0"/>
    <xf numFmtId="164" fontId="0" fillId="0" borderId="0" xfId="0" applyNumberFormat="1"/>
    <xf numFmtId="0" fontId="2" fillId="0" borderId="0" xfId="0" applyFont="1"/>
    <xf numFmtId="164" fontId="2" fillId="3" borderId="0" xfId="0" applyNumberFormat="1" applyFont="1" applyFill="1"/>
    <xf numFmtId="0" fontId="0" fillId="0" borderId="1" xfId="0" applyBorder="1"/>
    <xf numFmtId="9" fontId="0" fillId="0" borderId="1" xfId="0" applyNumberFormat="1" applyBorder="1"/>
    <xf numFmtId="164" fontId="0" fillId="3" borderId="0" xfId="0" applyNumberFormat="1" applyFill="1"/>
    <xf numFmtId="0" fontId="1" fillId="0" borderId="0" xfId="0" applyFont="1" applyAlignment="1">
      <alignment horizontal="center" vertical="center"/>
    </xf>
    <xf numFmtId="0" fontId="0" fillId="0" borderId="0" xfId="0"/>
    <xf numFmtId="0" fontId="1" fillId="2" borderId="0" xfId="0" applyFont="1" applyFill="1"/>
    <xf numFmtId="0" fontId="3" fillId="4" borderId="0" xfId="0" applyFont="1" applyFill="1" applyAlignment="1">
      <alignment horizontal="center" vertical="center"/>
    </xf>
    <xf numFmtId="164" fontId="1" fillId="5" borderId="0" xfId="0" applyNumberFormat="1" applyFont="1" applyFill="1" applyAlignment="1">
      <alignment horizontal="center" vertical="center"/>
    </xf>
    <xf numFmtId="44" fontId="2" fillId="3" borderId="0" xfId="1" applyFont="1" applyFill="1"/>
    <xf numFmtId="1" fontId="0" fillId="0" borderId="0" xfId="0" applyNumberFormat="1"/>
  </cellXfs>
  <cellStyles count="2">
    <cellStyle name="Moeda" xfId="1" builtinId="4"/>
    <cellStyle name="Normal" xfId="0" builtinId="0"/>
  </cellStyles>
  <dxfs count="1">
    <dxf>
      <numFmt numFmtId="1" formatCode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CustosFixos" displayName="TabelaCustosFixos" ref="A11:C20">
  <autoFilter ref="A11:C20" xr:uid="{00000000-0009-0000-0100-000001000000}"/>
  <tableColumns count="3">
    <tableColumn id="1" xr3:uid="{00000000-0010-0000-0000-000001000000}" name="Categoria"/>
    <tableColumn id="2" xr3:uid="{00000000-0010-0000-0000-000002000000}" name="Item"/>
    <tableColumn id="3" xr3:uid="{00000000-0010-0000-0000-000003000000}" name="Valor Mensal (R$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Depreciacao" displayName="TabelaDepreciacao" ref="A29:D36">
  <autoFilter ref="A29:D36" xr:uid="{00000000-0009-0000-0100-000002000000}"/>
  <tableColumns count="4">
    <tableColumn id="1" xr3:uid="{00000000-0010-0000-0100-000001000000}" name="Equipamento"/>
    <tableColumn id="2" xr3:uid="{00000000-0010-0000-0100-000002000000}" name="Valor Atual (R$)"/>
    <tableColumn id="3" xr3:uid="{00000000-0010-0000-0100-000003000000}" name="Vida Útil (Meses)" dataDxfId="0"/>
    <tableColumn id="4" xr3:uid="{00000000-0010-0000-0100-000004000000}" name="Valor Mensal a Guardar (R$)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CustosVariaveis" displayName="TabelaCustosVariaveis" ref="A43:B52">
  <autoFilter ref="A43:B52" xr:uid="{00000000-0009-0000-0100-000003000000}"/>
  <tableColumns count="2">
    <tableColumn id="1" xr3:uid="{00000000-0010-0000-0200-000001000000}" name="Item (Por Ensaio)"/>
    <tableColumn id="2" xr3:uid="{00000000-0010-0000-0200-000002000000}" name="Custo Estimado (R$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topLeftCell="A36" workbookViewId="0">
      <selection activeCell="D68" sqref="D68"/>
    </sheetView>
  </sheetViews>
  <sheetFormatPr baseColWidth="10" defaultColWidth="8.83203125" defaultRowHeight="15" x14ac:dyDescent="0.2"/>
  <cols>
    <col min="1" max="1" width="45" customWidth="1"/>
    <col min="2" max="2" width="35" customWidth="1"/>
    <col min="3" max="3" width="21" bestFit="1" customWidth="1"/>
    <col min="4" max="4" width="25" customWidth="1"/>
  </cols>
  <sheetData>
    <row r="1" spans="1:4" ht="19" x14ac:dyDescent="0.2">
      <c r="A1" s="7" t="s">
        <v>0</v>
      </c>
      <c r="B1" s="8"/>
      <c r="C1" s="8"/>
      <c r="D1" s="8"/>
    </row>
    <row r="3" spans="1:4" x14ac:dyDescent="0.2">
      <c r="A3" s="8" t="s">
        <v>1</v>
      </c>
      <c r="B3" s="8"/>
      <c r="C3" s="8"/>
      <c r="D3" s="8"/>
    </row>
    <row r="4" spans="1:4" x14ac:dyDescent="0.2">
      <c r="A4" s="8" t="s">
        <v>2</v>
      </c>
      <c r="B4" s="8"/>
      <c r="C4" s="8"/>
      <c r="D4" s="8"/>
    </row>
    <row r="5" spans="1:4" x14ac:dyDescent="0.2">
      <c r="A5" s="8" t="s">
        <v>3</v>
      </c>
      <c r="B5" s="8"/>
      <c r="C5" s="8"/>
      <c r="D5" s="8"/>
    </row>
    <row r="6" spans="1:4" x14ac:dyDescent="0.2">
      <c r="A6" s="8" t="s">
        <v>4</v>
      </c>
      <c r="B6" s="8"/>
      <c r="C6" s="8"/>
      <c r="D6" s="8"/>
    </row>
    <row r="7" spans="1:4" x14ac:dyDescent="0.2">
      <c r="A7" s="8" t="s">
        <v>5</v>
      </c>
      <c r="B7" s="8"/>
      <c r="C7" s="8"/>
      <c r="D7" s="8"/>
    </row>
    <row r="10" spans="1:4" ht="19" x14ac:dyDescent="0.25">
      <c r="A10" s="9" t="s">
        <v>6</v>
      </c>
      <c r="B10" s="8"/>
      <c r="C10" s="8"/>
      <c r="D10" s="8"/>
    </row>
    <row r="11" spans="1:4" x14ac:dyDescent="0.2">
      <c r="A11" t="s">
        <v>7</v>
      </c>
      <c r="B11" t="s">
        <v>8</v>
      </c>
      <c r="C11" t="s">
        <v>9</v>
      </c>
    </row>
    <row r="12" spans="1:4" x14ac:dyDescent="0.2">
      <c r="A12" t="s">
        <v>10</v>
      </c>
      <c r="B12" t="s">
        <v>11</v>
      </c>
      <c r="C12" s="1">
        <v>0</v>
      </c>
    </row>
    <row r="13" spans="1:4" x14ac:dyDescent="0.2">
      <c r="A13" t="s">
        <v>12</v>
      </c>
      <c r="B13" t="s">
        <v>13</v>
      </c>
      <c r="C13" s="1">
        <v>0</v>
      </c>
    </row>
    <row r="14" spans="1:4" x14ac:dyDescent="0.2">
      <c r="A14" t="s">
        <v>14</v>
      </c>
      <c r="B14" t="s">
        <v>15</v>
      </c>
      <c r="C14" s="1">
        <v>0</v>
      </c>
    </row>
    <row r="15" spans="1:4" x14ac:dyDescent="0.2">
      <c r="A15" t="s">
        <v>16</v>
      </c>
      <c r="B15" t="s">
        <v>17</v>
      </c>
      <c r="C15" s="1">
        <v>0</v>
      </c>
    </row>
    <row r="16" spans="1:4" x14ac:dyDescent="0.2">
      <c r="A16" t="s">
        <v>18</v>
      </c>
      <c r="B16" t="s">
        <v>19</v>
      </c>
      <c r="C16" s="1">
        <v>0</v>
      </c>
    </row>
    <row r="17" spans="1:4" x14ac:dyDescent="0.2">
      <c r="C17" s="1"/>
    </row>
    <row r="18" spans="1:4" x14ac:dyDescent="0.2">
      <c r="C18" s="1"/>
    </row>
    <row r="19" spans="1:4" x14ac:dyDescent="0.2">
      <c r="C19" s="1"/>
    </row>
    <row r="20" spans="1:4" x14ac:dyDescent="0.2">
      <c r="C20" s="1"/>
    </row>
    <row r="22" spans="1:4" x14ac:dyDescent="0.2">
      <c r="B22" s="2" t="s">
        <v>20</v>
      </c>
      <c r="C22" s="3">
        <f>SUBTOTAL(109,TabelaCustosFixos[Valor Mensal (R$)])</f>
        <v>0</v>
      </c>
    </row>
    <row r="24" spans="1:4" x14ac:dyDescent="0.2">
      <c r="B24" t="s">
        <v>21</v>
      </c>
      <c r="C24" s="13">
        <v>160</v>
      </c>
    </row>
    <row r="25" spans="1:4" x14ac:dyDescent="0.2">
      <c r="B25" s="2" t="s">
        <v>22</v>
      </c>
      <c r="C25" s="12">
        <f>C22/C24</f>
        <v>0</v>
      </c>
    </row>
    <row r="28" spans="1:4" ht="19" x14ac:dyDescent="0.25">
      <c r="A28" s="9" t="s">
        <v>23</v>
      </c>
      <c r="B28" s="8"/>
      <c r="C28" s="8"/>
      <c r="D28" s="8"/>
    </row>
    <row r="29" spans="1:4" x14ac:dyDescent="0.2">
      <c r="A29" t="s">
        <v>24</v>
      </c>
      <c r="B29" t="s">
        <v>25</v>
      </c>
      <c r="C29" t="s">
        <v>26</v>
      </c>
      <c r="D29" t="s">
        <v>27</v>
      </c>
    </row>
    <row r="30" spans="1:4" x14ac:dyDescent="0.2">
      <c r="A30" t="s">
        <v>28</v>
      </c>
      <c r="B30" s="1">
        <v>0</v>
      </c>
      <c r="C30" s="13">
        <v>36</v>
      </c>
      <c r="D30" s="1">
        <f>IF(C30&gt;0, B30/C30, 0)</f>
        <v>0</v>
      </c>
    </row>
    <row r="31" spans="1:4" x14ac:dyDescent="0.2">
      <c r="A31" t="s">
        <v>29</v>
      </c>
      <c r="B31" s="1">
        <v>0</v>
      </c>
      <c r="C31" s="13">
        <v>60</v>
      </c>
      <c r="D31" s="1">
        <f>IF(C31&gt;0, B31/C31, 0)</f>
        <v>0</v>
      </c>
    </row>
    <row r="32" spans="1:4" x14ac:dyDescent="0.2">
      <c r="A32" t="s">
        <v>30</v>
      </c>
      <c r="B32" s="1">
        <v>0</v>
      </c>
      <c r="C32" s="13">
        <v>48</v>
      </c>
      <c r="D32" s="1">
        <f>IF(C32&gt;0, B32/C32, 0)</f>
        <v>0</v>
      </c>
    </row>
    <row r="33" spans="1:4" x14ac:dyDescent="0.2">
      <c r="B33" s="1"/>
      <c r="C33" s="13"/>
      <c r="D33" s="1"/>
    </row>
    <row r="34" spans="1:4" x14ac:dyDescent="0.2">
      <c r="B34" s="1"/>
      <c r="C34" s="13"/>
      <c r="D34" s="1"/>
    </row>
    <row r="35" spans="1:4" x14ac:dyDescent="0.2">
      <c r="B35" s="1"/>
      <c r="C35" s="13"/>
      <c r="D35" s="1"/>
    </row>
    <row r="36" spans="1:4" x14ac:dyDescent="0.2">
      <c r="B36" s="1"/>
      <c r="C36" s="13"/>
      <c r="D36" s="1"/>
    </row>
    <row r="38" spans="1:4" x14ac:dyDescent="0.2">
      <c r="C38" s="2" t="s">
        <v>31</v>
      </c>
      <c r="D38" s="3">
        <f>SUBTOTAL(109,TabelaDepreciacao[Valor Mensal a Guardar (R$)])</f>
        <v>0</v>
      </c>
    </row>
    <row r="39" spans="1:4" x14ac:dyDescent="0.2">
      <c r="C39" s="2" t="s">
        <v>32</v>
      </c>
      <c r="D39" s="3" t="e">
        <f>D38/C25</f>
        <v>#DIV/0!</v>
      </c>
    </row>
    <row r="42" spans="1:4" ht="19" x14ac:dyDescent="0.25">
      <c r="A42" s="9" t="s">
        <v>33</v>
      </c>
      <c r="B42" s="8"/>
      <c r="C42" s="8"/>
      <c r="D42" s="8"/>
    </row>
    <row r="43" spans="1:4" x14ac:dyDescent="0.2">
      <c r="A43" t="s">
        <v>34</v>
      </c>
      <c r="B43" t="s">
        <v>35</v>
      </c>
    </row>
    <row r="44" spans="1:4" x14ac:dyDescent="0.2">
      <c r="A44" t="s">
        <v>36</v>
      </c>
      <c r="B44" s="1">
        <v>0</v>
      </c>
    </row>
    <row r="45" spans="1:4" x14ac:dyDescent="0.2">
      <c r="A45" t="s">
        <v>37</v>
      </c>
      <c r="B45" s="1">
        <v>0</v>
      </c>
    </row>
    <row r="46" spans="1:4" x14ac:dyDescent="0.2">
      <c r="A46" t="s">
        <v>38</v>
      </c>
      <c r="B46" s="1">
        <v>0</v>
      </c>
    </row>
    <row r="47" spans="1:4" x14ac:dyDescent="0.2">
      <c r="A47" t="s">
        <v>39</v>
      </c>
      <c r="B47" s="1">
        <v>0</v>
      </c>
    </row>
    <row r="48" spans="1:4" x14ac:dyDescent="0.2">
      <c r="A48" t="s">
        <v>40</v>
      </c>
      <c r="B48" s="1">
        <v>0</v>
      </c>
    </row>
    <row r="49" spans="1:4" x14ac:dyDescent="0.2">
      <c r="B49" s="1"/>
    </row>
    <row r="50" spans="1:4" x14ac:dyDescent="0.2">
      <c r="B50" s="1"/>
    </row>
    <row r="51" spans="1:4" x14ac:dyDescent="0.2">
      <c r="B51" s="1"/>
    </row>
    <row r="52" spans="1:4" x14ac:dyDescent="0.2">
      <c r="B52" s="1"/>
    </row>
    <row r="54" spans="1:4" x14ac:dyDescent="0.2">
      <c r="A54" s="2" t="s">
        <v>41</v>
      </c>
      <c r="B54" s="3">
        <f>SUBTOTAL(109,TabelaCustosVariaveis[Custo Estimado (R$)])</f>
        <v>0</v>
      </c>
    </row>
    <row r="57" spans="1:4" ht="19" x14ac:dyDescent="0.25">
      <c r="A57" s="9" t="s">
        <v>42</v>
      </c>
      <c r="B57" s="8"/>
      <c r="C57" s="8"/>
      <c r="D57" s="8"/>
    </row>
    <row r="58" spans="1:4" x14ac:dyDescent="0.2">
      <c r="A58" t="s">
        <v>43</v>
      </c>
      <c r="B58" s="4">
        <v>12</v>
      </c>
    </row>
    <row r="59" spans="1:4" x14ac:dyDescent="0.2">
      <c r="A59" t="s">
        <v>44</v>
      </c>
      <c r="B59" s="5">
        <v>0.3</v>
      </c>
    </row>
    <row r="61" spans="1:4" x14ac:dyDescent="0.2">
      <c r="A61" s="2" t="s">
        <v>45</v>
      </c>
      <c r="B61" s="2" t="s">
        <v>46</v>
      </c>
    </row>
    <row r="62" spans="1:4" x14ac:dyDescent="0.2">
      <c r="A62" t="s">
        <v>47</v>
      </c>
      <c r="B62" s="6">
        <f>C25*B58</f>
        <v>0</v>
      </c>
    </row>
    <row r="63" spans="1:4" x14ac:dyDescent="0.2">
      <c r="A63" t="s">
        <v>48</v>
      </c>
      <c r="B63" s="6" t="e">
        <f>D39*B58</f>
        <v>#DIV/0!</v>
      </c>
    </row>
    <row r="64" spans="1:4" x14ac:dyDescent="0.2">
      <c r="A64" t="s">
        <v>49</v>
      </c>
      <c r="B64" s="6">
        <f>B54</f>
        <v>0</v>
      </c>
    </row>
    <row r="66" spans="1:2" x14ac:dyDescent="0.2">
      <c r="A66" s="2" t="s">
        <v>50</v>
      </c>
      <c r="B66" s="3" t="e">
        <f>B62+B63+B64</f>
        <v>#DIV/0!</v>
      </c>
    </row>
    <row r="67" spans="1:2" x14ac:dyDescent="0.2">
      <c r="A67" t="s">
        <v>51</v>
      </c>
      <c r="B67" s="6" t="e">
        <f>B66/(1-B59) - B66</f>
        <v>#DIV/0!</v>
      </c>
    </row>
    <row r="69" spans="1:2" x14ac:dyDescent="0.2">
      <c r="A69" s="10" t="s">
        <v>52</v>
      </c>
      <c r="B69" s="11" t="e">
        <f>B66+B67</f>
        <v>#DIV/0!</v>
      </c>
    </row>
    <row r="70" spans="1:2" x14ac:dyDescent="0.2">
      <c r="A70" s="8"/>
      <c r="B70" s="8"/>
    </row>
  </sheetData>
  <mergeCells count="12">
    <mergeCell ref="A1:D1"/>
    <mergeCell ref="A5:D5"/>
    <mergeCell ref="A57:D57"/>
    <mergeCell ref="A69:A70"/>
    <mergeCell ref="B69:B70"/>
    <mergeCell ref="A6:D6"/>
    <mergeCell ref="A42:D42"/>
    <mergeCell ref="A4:D4"/>
    <mergeCell ref="A3:D3"/>
    <mergeCell ref="A7:D7"/>
    <mergeCell ref="A28:D28"/>
    <mergeCell ref="A10:D10"/>
  </mergeCells>
  <pageMargins left="0.75" right="0.75" top="1" bottom="1" header="0.5" footer="0.5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Precificação Unificada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Erick Abe</cp:lastModifiedBy>
  <dcterms:created xsi:type="dcterms:W3CDTF">2026-04-25T20:59:44Z</dcterms:created>
  <dcterms:modified xsi:type="dcterms:W3CDTF">2026-04-25T22:59:48Z</dcterms:modified>
</cp:coreProperties>
</file>